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2" i="1" l="1"/>
  <c r="F11" i="1"/>
  <c r="E11" i="1"/>
  <c r="D11" i="1"/>
  <c r="C11" i="1"/>
  <c r="F10" i="1"/>
  <c r="E10" i="1"/>
  <c r="D10" i="1"/>
  <c r="C10" i="1"/>
  <c r="G7" i="1"/>
  <c r="G6" i="1"/>
  <c r="G8" i="1"/>
</calcChain>
</file>

<file path=xl/sharedStrings.xml><?xml version="1.0" encoding="utf-8"?>
<sst xmlns="http://schemas.openxmlformats.org/spreadsheetml/2006/main" count="60" uniqueCount="43">
  <si>
    <t>Trad</t>
  </si>
  <si>
    <t>Hormone</t>
  </si>
  <si>
    <t>Social Network</t>
  </si>
  <si>
    <t>Other</t>
  </si>
  <si>
    <t>Not Recidivate</t>
  </si>
  <si>
    <t>Recidivate</t>
  </si>
  <si>
    <t>ID</t>
  </si>
  <si>
    <t>Age</t>
  </si>
  <si>
    <t>Offense</t>
  </si>
  <si>
    <t>Rehabtype</t>
  </si>
  <si>
    <t>MVT</t>
  </si>
  <si>
    <t>SN</t>
  </si>
  <si>
    <t>R</t>
  </si>
  <si>
    <t>WCC</t>
  </si>
  <si>
    <t>DNR</t>
  </si>
  <si>
    <t>Drug</t>
  </si>
  <si>
    <t>Arson</t>
  </si>
  <si>
    <t>Viol</t>
  </si>
  <si>
    <t>Chi Square p-value:</t>
  </si>
  <si>
    <t>Bottom Line: Chi Square is a tool that provides an overall conclusion as to whether or not 2 vars are dependent on one another.</t>
  </si>
  <si>
    <t>IV: Rehab Type</t>
  </si>
  <si>
    <t>DV: Follow-up at 3 years</t>
  </si>
  <si>
    <t>(actual data in yellow)</t>
  </si>
  <si>
    <t>Dataset for above Chi Square analysis:</t>
  </si>
  <si>
    <t>Follow-up at 3 Yrs</t>
  </si>
  <si>
    <t>(data in purple are for frequencies expected for each cell if these 2 variables had no impact on one another)</t>
  </si>
  <si>
    <t>Example Problem: Does type of rehab have a significant impact on recidivism?</t>
  </si>
  <si>
    <t>.</t>
  </si>
  <si>
    <t>Measures of association are tools too.</t>
  </si>
  <si>
    <t>.01 to .29</t>
  </si>
  <si>
    <t>.30 to .59</t>
  </si>
  <si>
    <t>.60 to .99</t>
  </si>
  <si>
    <t>Calculated Association Value</t>
  </si>
  <si>
    <t>Interpretation</t>
  </si>
  <si>
    <t>No impact</t>
  </si>
  <si>
    <t>Small, weak</t>
  </si>
  <si>
    <t>Medium, moderate</t>
  </si>
  <si>
    <t>Strong, high</t>
  </si>
  <si>
    <t>Perfect</t>
  </si>
  <si>
    <t>Measures of association also "tell" direction (positive or negative/inverse).</t>
  </si>
  <si>
    <t>Direction is not possible when a nominal variable is involved.</t>
  </si>
  <si>
    <t>Chi square provides a "yes/no" answer as to whether 2 nominal vars are dependent.</t>
  </si>
  <si>
    <t>Measures of association indicate "how much impact is there" between 2 vars.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</si>
</sst>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2" borderId="1" xfId="0" applyFill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="230" zoomScaleNormal="230" workbookViewId="0">
      <selection activeCell="B29" sqref="B29"/>
    </sheetView>
  </sheetViews>
  <sheetFormatPr defaultRowHeight="15" x14ac:dyDescent="0.25"/>
  <cols>
    <col min="1" max="1" width="11" customWidth="1"/>
    <col min="2" max="2" width="14.140625" customWidth="1"/>
    <col min="3" max="3" width="8.140625" bestFit="1" customWidth="1"/>
    <col min="4" max="4" width="10.5703125" bestFit="1" customWidth="1"/>
    <col min="5" max="5" width="12.42578125" customWidth="1"/>
    <col min="7" max="7" width="3" bestFit="1" customWidth="1"/>
  </cols>
  <sheetData>
    <row r="1" spans="1:7" ht="29.25" customHeight="1" x14ac:dyDescent="0.25">
      <c r="A1" s="19" t="s">
        <v>19</v>
      </c>
      <c r="B1" s="19"/>
      <c r="C1" s="19"/>
      <c r="D1" s="19"/>
      <c r="E1" s="19"/>
      <c r="F1" s="19"/>
    </row>
    <row r="3" spans="1:7" x14ac:dyDescent="0.25">
      <c r="A3" t="s">
        <v>26</v>
      </c>
    </row>
    <row r="4" spans="1:7" x14ac:dyDescent="0.25">
      <c r="C4" s="17" t="s">
        <v>20</v>
      </c>
      <c r="D4" s="17"/>
      <c r="E4" s="17"/>
      <c r="F4" s="17"/>
    </row>
    <row r="5" spans="1:7" ht="27" customHeight="1" x14ac:dyDescent="0.25">
      <c r="A5" s="18" t="s">
        <v>21</v>
      </c>
      <c r="B5" s="2" t="s">
        <v>22</v>
      </c>
      <c r="C5" s="5" t="s">
        <v>0</v>
      </c>
      <c r="D5" s="5" t="s">
        <v>1</v>
      </c>
      <c r="E5" s="6" t="s">
        <v>2</v>
      </c>
      <c r="F5" s="5" t="s">
        <v>3</v>
      </c>
    </row>
    <row r="6" spans="1:7" ht="15" customHeight="1" x14ac:dyDescent="0.25">
      <c r="A6" s="18"/>
      <c r="B6" s="4" t="s">
        <v>4</v>
      </c>
      <c r="C6" s="9">
        <v>11</v>
      </c>
      <c r="D6" s="9">
        <v>3</v>
      </c>
      <c r="E6" s="9">
        <v>12</v>
      </c>
      <c r="F6" s="9">
        <v>5</v>
      </c>
      <c r="G6" s="1">
        <f>SUM(C6:F6)</f>
        <v>31</v>
      </c>
    </row>
    <row r="7" spans="1:7" x14ac:dyDescent="0.25">
      <c r="A7" s="18"/>
      <c r="B7" s="4" t="s">
        <v>5</v>
      </c>
      <c r="C7" s="9">
        <v>15</v>
      </c>
      <c r="D7" s="9">
        <v>17</v>
      </c>
      <c r="E7" s="9">
        <v>18</v>
      </c>
      <c r="F7" s="9">
        <v>9</v>
      </c>
      <c r="G7" s="1">
        <f>SUM(C7:F7)</f>
        <v>59</v>
      </c>
    </row>
    <row r="8" spans="1:7" x14ac:dyDescent="0.25">
      <c r="A8" s="18"/>
      <c r="C8" s="1">
        <v>26</v>
      </c>
      <c r="D8" s="1">
        <v>20</v>
      </c>
      <c r="E8" s="1">
        <v>30</v>
      </c>
      <c r="F8" s="1">
        <v>14</v>
      </c>
      <c r="G8" s="1">
        <f>SUM(C8:F8)</f>
        <v>90</v>
      </c>
    </row>
    <row r="9" spans="1:7" x14ac:dyDescent="0.25">
      <c r="A9" s="18"/>
      <c r="B9" s="13" t="s">
        <v>25</v>
      </c>
    </row>
    <row r="10" spans="1:7" x14ac:dyDescent="0.25">
      <c r="B10" s="11" t="s">
        <v>4</v>
      </c>
      <c r="C10" s="3">
        <f>(31*26)/90</f>
        <v>8.9555555555555557</v>
      </c>
      <c r="D10" s="3">
        <f>(31*20)/90</f>
        <v>6.8888888888888893</v>
      </c>
      <c r="E10" s="3">
        <f>(31*30)/90</f>
        <v>10.333333333333334</v>
      </c>
      <c r="F10" s="3">
        <f>(31*14)/90</f>
        <v>4.822222222222222</v>
      </c>
    </row>
    <row r="11" spans="1:7" x14ac:dyDescent="0.25">
      <c r="B11" s="11" t="s">
        <v>5</v>
      </c>
      <c r="C11" s="3">
        <f>(59*26)/90</f>
        <v>17.044444444444444</v>
      </c>
      <c r="D11" s="3">
        <f>(59*20)/90</f>
        <v>13.111111111111111</v>
      </c>
      <c r="E11" s="3">
        <f>(59*30)/90</f>
        <v>19.666666666666668</v>
      </c>
      <c r="F11" s="3">
        <f>(59*14)/90</f>
        <v>9.1777777777777771</v>
      </c>
    </row>
    <row r="12" spans="1:7" x14ac:dyDescent="0.25">
      <c r="C12" s="12" t="s">
        <v>18</v>
      </c>
      <c r="D12" s="12"/>
      <c r="E12" s="12">
        <f>CHITEST(C6:F7,C10:F11)</f>
        <v>0.21400652135326007</v>
      </c>
    </row>
    <row r="14" spans="1:7" x14ac:dyDescent="0.25">
      <c r="A14" t="s">
        <v>23</v>
      </c>
    </row>
    <row r="15" spans="1:7" ht="30" customHeight="1" x14ac:dyDescent="0.25">
      <c r="A15" s="14" t="s">
        <v>6</v>
      </c>
      <c r="B15" s="14" t="s">
        <v>7</v>
      </c>
      <c r="C15" s="14" t="s">
        <v>8</v>
      </c>
      <c r="D15" s="14" t="s">
        <v>9</v>
      </c>
      <c r="E15" s="15" t="s">
        <v>24</v>
      </c>
      <c r="F15" s="7"/>
    </row>
    <row r="16" spans="1:7" x14ac:dyDescent="0.25">
      <c r="A16" s="1">
        <v>1</v>
      </c>
      <c r="B16" s="1">
        <v>46</v>
      </c>
      <c r="C16" s="1" t="s">
        <v>10</v>
      </c>
      <c r="D16" s="1" t="s">
        <v>11</v>
      </c>
      <c r="E16" s="1" t="s">
        <v>12</v>
      </c>
    </row>
    <row r="17" spans="1:5" x14ac:dyDescent="0.25">
      <c r="A17" s="1">
        <v>2</v>
      </c>
      <c r="B17" s="1">
        <v>24</v>
      </c>
      <c r="C17" s="1" t="s">
        <v>13</v>
      </c>
      <c r="D17" s="1" t="s">
        <v>0</v>
      </c>
      <c r="E17" s="1" t="s">
        <v>14</v>
      </c>
    </row>
    <row r="18" spans="1:5" x14ac:dyDescent="0.25">
      <c r="A18" s="1">
        <v>3</v>
      </c>
      <c r="B18" s="1">
        <v>56</v>
      </c>
      <c r="C18" s="1" t="s">
        <v>15</v>
      </c>
      <c r="D18" s="1" t="s">
        <v>1</v>
      </c>
      <c r="E18" s="1" t="s">
        <v>14</v>
      </c>
    </row>
    <row r="19" spans="1:5" x14ac:dyDescent="0.25">
      <c r="A19" s="1">
        <v>4</v>
      </c>
      <c r="B19" s="1">
        <v>33</v>
      </c>
      <c r="C19" s="1" t="s">
        <v>16</v>
      </c>
      <c r="D19" s="1" t="s">
        <v>0</v>
      </c>
      <c r="E19" s="1" t="s">
        <v>12</v>
      </c>
    </row>
    <row r="20" spans="1:5" x14ac:dyDescent="0.25">
      <c r="A20" s="1">
        <v>5</v>
      </c>
      <c r="B20" s="1">
        <v>29</v>
      </c>
      <c r="C20" s="1" t="s">
        <v>17</v>
      </c>
      <c r="D20" s="1" t="s">
        <v>11</v>
      </c>
      <c r="E20" s="1" t="s">
        <v>12</v>
      </c>
    </row>
    <row r="21" spans="1:5" x14ac:dyDescent="0.25">
      <c r="A21" s="1">
        <v>6</v>
      </c>
      <c r="B21" s="1">
        <v>37</v>
      </c>
      <c r="C21" s="1" t="s">
        <v>15</v>
      </c>
      <c r="D21" s="1" t="s">
        <v>1</v>
      </c>
      <c r="E21" s="1" t="s">
        <v>14</v>
      </c>
    </row>
    <row r="22" spans="1:5" x14ac:dyDescent="0.25">
      <c r="A22" s="1">
        <v>7</v>
      </c>
      <c r="B22" s="1">
        <v>44</v>
      </c>
      <c r="C22" s="1" t="s">
        <v>15</v>
      </c>
      <c r="D22" s="1" t="s">
        <v>0</v>
      </c>
      <c r="E22" s="1" t="s">
        <v>14</v>
      </c>
    </row>
    <row r="23" spans="1:5" x14ac:dyDescent="0.25">
      <c r="A23" s="1">
        <v>8</v>
      </c>
    </row>
    <row r="24" spans="1:5" x14ac:dyDescent="0.25">
      <c r="A24" s="1">
        <v>9</v>
      </c>
    </row>
    <row r="25" spans="1:5" x14ac:dyDescent="0.25">
      <c r="A25" s="1">
        <v>10</v>
      </c>
    </row>
    <row r="26" spans="1:5" x14ac:dyDescent="0.25">
      <c r="A26" s="1">
        <v>11</v>
      </c>
    </row>
    <row r="27" spans="1:5" x14ac:dyDescent="0.25">
      <c r="A27" s="1" t="s">
        <v>27</v>
      </c>
    </row>
    <row r="28" spans="1:5" x14ac:dyDescent="0.25">
      <c r="A28" s="1" t="s">
        <v>27</v>
      </c>
    </row>
    <row r="29" spans="1:5" x14ac:dyDescent="0.25">
      <c r="A29" s="1" t="s">
        <v>27</v>
      </c>
    </row>
    <row r="31" spans="1:5" x14ac:dyDescent="0.25">
      <c r="A31" s="16" t="s">
        <v>28</v>
      </c>
    </row>
    <row r="32" spans="1:5" x14ac:dyDescent="0.25">
      <c r="A32" s="16" t="s">
        <v>41</v>
      </c>
    </row>
    <row r="33" spans="1:2" x14ac:dyDescent="0.25">
      <c r="A33" s="16" t="s">
        <v>42</v>
      </c>
    </row>
    <row r="34" spans="1:2" x14ac:dyDescent="0.25">
      <c r="A34" s="16" t="s">
        <v>39</v>
      </c>
    </row>
    <row r="35" spans="1:2" x14ac:dyDescent="0.25">
      <c r="A35" s="16" t="s">
        <v>40</v>
      </c>
    </row>
    <row r="37" spans="1:2" ht="45.75" customHeight="1" x14ac:dyDescent="0.25">
      <c r="A37" s="8" t="s">
        <v>32</v>
      </c>
      <c r="B37" s="7" t="s">
        <v>33</v>
      </c>
    </row>
    <row r="38" spans="1:2" x14ac:dyDescent="0.25">
      <c r="A38" s="10">
        <v>0</v>
      </c>
      <c r="B38" s="16" t="s">
        <v>34</v>
      </c>
    </row>
    <row r="39" spans="1:2" x14ac:dyDescent="0.25">
      <c r="A39" s="10" t="s">
        <v>29</v>
      </c>
      <c r="B39" s="16" t="s">
        <v>35</v>
      </c>
    </row>
    <row r="40" spans="1:2" x14ac:dyDescent="0.25">
      <c r="A40" s="10" t="s">
        <v>30</v>
      </c>
      <c r="B40" s="16" t="s">
        <v>36</v>
      </c>
    </row>
    <row r="41" spans="1:2" x14ac:dyDescent="0.25">
      <c r="A41" s="10" t="s">
        <v>31</v>
      </c>
      <c r="B41" s="16" t="s">
        <v>37</v>
      </c>
    </row>
    <row r="42" spans="1:2" x14ac:dyDescent="0.25">
      <c r="A42" s="10">
        <v>1</v>
      </c>
      <c r="B42" s="16" t="s">
        <v>38</v>
      </c>
    </row>
  </sheetData>
  <mergeCells count="3">
    <mergeCell ref="C4:F4"/>
    <mergeCell ref="A5:A9"/>
    <mergeCell ref="A1:F1"/>
  </mergeCells>
  <printOptions gridLines="1"/>
  <pageMargins left="0.7" right="0.7" top="0.75" bottom="0.75" header="0.3" footer="0.3"/>
  <pageSetup orientation="portrait" r:id="rId1"/>
  <headerFooter>
    <oddHeader>&amp;C&amp;"Georgia,Bold"&amp;14Chi Square and Association</oddHeader>
    <oddFooter>&amp;C&amp;D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Youngstown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2012-11-06T03:53:25Z</cp:lastPrinted>
  <dcterms:created xsi:type="dcterms:W3CDTF">2012-11-06T01:08:52Z</dcterms:created>
  <dcterms:modified xsi:type="dcterms:W3CDTF">2017-04-03T13:31:56Z</dcterms:modified>
</cp:coreProperties>
</file>